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50sv001\NAKA_DISK\■05予防保全・管理担当\■14維持補修担当\■住友\業務一覧\Ｒ２那土　国道１９５号　那賀・中山他　舗装修繕設計業務\"/>
    </mc:Choice>
  </mc:AlternateContent>
  <bookViews>
    <workbookView xWindow="0" yWindow="0" windowWidth="19200" windowHeight="999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64" i="1" l="1"/>
  <c r="G60" i="1"/>
  <c r="G56" i="1" s="1"/>
  <c r="G57" i="1"/>
  <c r="G53" i="1"/>
  <c r="G51" i="1"/>
  <c r="G50" i="1" s="1"/>
  <c r="G46" i="1"/>
  <c r="G42" i="1"/>
  <c r="G41" i="1" s="1"/>
  <c r="G40" i="1" s="1"/>
  <c r="G38" i="1"/>
  <c r="G37" i="1"/>
  <c r="G36" i="1" s="1"/>
  <c r="G34" i="1"/>
  <c r="G33" i="1" s="1"/>
  <c r="G32" i="1" s="1"/>
  <c r="G30" i="1"/>
  <c r="G29" i="1"/>
  <c r="G28" i="1" s="1"/>
  <c r="G22" i="1"/>
  <c r="G21" i="1" s="1"/>
  <c r="G20" i="1" s="1"/>
  <c r="G18" i="1"/>
  <c r="G16" i="1"/>
  <c r="G15" i="1" s="1"/>
  <c r="G14" i="1" s="1"/>
  <c r="G12" i="1"/>
  <c r="G11" i="1"/>
  <c r="G10" i="1" s="1"/>
  <c r="G45" i="1" l="1"/>
  <c r="G48" i="1" s="1"/>
  <c r="G24" i="1"/>
  <c r="G27" i="1" s="1"/>
  <c r="G49" i="1"/>
  <c r="G63" i="1" s="1"/>
  <c r="G66" i="1" s="1"/>
  <c r="G67" i="1" l="1"/>
  <c r="G68" i="1" s="1"/>
</calcChain>
</file>

<file path=xl/sharedStrings.xml><?xml version="1.0" encoding="utf-8"?>
<sst xmlns="http://schemas.openxmlformats.org/spreadsheetml/2006/main" count="131" uniqueCount="68">
  <si>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</si>
  <si>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</si>
  <si>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</si>
  <si>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</si>
  <si>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</si>
  <si>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那賀・中山他　舗装修繕設計業務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</si>
  <si>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</si>
  <si>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</si>
  <si>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</si>
  <si>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</si>
  <si>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</si>
  <si>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</si>
  <si>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</si>
  <si>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</si>
  <si>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道路設計　</t>
  </si>
  <si>
    <t>舗装修繕設計</t>
  </si>
  <si>
    <t>km</t>
  </si>
  <si>
    <t>直接経費</t>
  </si>
  <si>
    <t>旅費交通費</t>
  </si>
  <si>
    <t>旅費(率計上･宿泊無)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</si>
  <si>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</si>
  <si>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</si>
  <si>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</si>
  <si>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</si>
  <si>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</si>
  <si>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</si>
  <si>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</si>
  <si>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</si>
  <si>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</si>
  <si>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</si>
  <si>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</si>
  <si>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</si>
  <si>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</si>
  <si>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</si>
  <si>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電子成果品作成費(測量)</t>
  </si>
  <si>
    <t>地形測量</t>
  </si>
  <si>
    <t>現地測量</t>
  </si>
  <si>
    <t>km2</t>
  </si>
  <si>
    <t>応用測量</t>
  </si>
  <si>
    <t>路線測量</t>
  </si>
  <si>
    <t>縦断測量</t>
  </si>
  <si>
    <t>横断測量</t>
  </si>
  <si>
    <t>直接測量費</t>
  </si>
  <si>
    <t>間接測量費</t>
  </si>
  <si>
    <t>諸経費</t>
  </si>
  <si>
    <t>測量業務価格</t>
  </si>
  <si>
    <t>一般調査</t>
  </si>
  <si>
    <t>直接調査費</t>
  </si>
  <si>
    <t>電子成果品作成費(機械ﾎﾞｰﾘﾝｸﾞ)</t>
  </si>
  <si>
    <t>土質試験</t>
  </si>
  <si>
    <t>室内CBR用資料採取</t>
  </si>
  <si>
    <t>箇所</t>
  </si>
  <si>
    <t>CBR試験</t>
  </si>
  <si>
    <t>試料</t>
  </si>
  <si>
    <t>間接調査費</t>
  </si>
  <si>
    <t>舗装掘削補修費(CBR試験)</t>
  </si>
  <si>
    <t>CBR試験(一般交通影響有り(2))</t>
  </si>
  <si>
    <t>殻運搬処理</t>
  </si>
  <si>
    <t>安全費</t>
  </si>
  <si>
    <t>交通誘導員A</t>
  </si>
  <si>
    <t>人</t>
  </si>
  <si>
    <t>交通誘導員B</t>
  </si>
  <si>
    <t>純調査費</t>
  </si>
  <si>
    <t>間接費</t>
  </si>
  <si>
    <t>一般調査業務費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</si>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</sst>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4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>
        <v>1.1000000000000001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G16+G18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18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13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23" t="s">
        <v>22</v>
      </c>
      <c r="B20" s="24"/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1</v>
      </c>
    </row>
    <row r="21" spans="1:10" ht="42" customHeight="1" x14ac:dyDescent="0.15">
      <c r="A21" s="6"/>
      <c r="B21" s="24" t="s">
        <v>23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26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27</v>
      </c>
      <c r="B24" s="24"/>
      <c r="C24" s="24"/>
      <c r="D24" s="24"/>
      <c r="E24" s="8" t="s">
        <v>13</v>
      </c>
      <c r="F24" s="9">
        <v>1</v>
      </c>
      <c r="G24" s="11">
        <f>G10+G14+G20</f>
        <v>0</v>
      </c>
      <c r="I24" s="13">
        <v>15</v>
      </c>
      <c r="J24" s="14"/>
    </row>
    <row r="25" spans="1:10" ht="42" customHeight="1" x14ac:dyDescent="0.15">
      <c r="A25" s="23" t="s">
        <v>28</v>
      </c>
      <c r="B25" s="24"/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29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30</v>
      </c>
      <c r="B27" s="24"/>
      <c r="C27" s="24"/>
      <c r="D27" s="24"/>
      <c r="E27" s="8" t="s">
        <v>13</v>
      </c>
      <c r="F27" s="9">
        <v>1</v>
      </c>
      <c r="G27" s="11">
        <f>G24+G25+G26</f>
        <v>0</v>
      </c>
      <c r="I27" s="13">
        <v>18</v>
      </c>
      <c r="J27" s="14"/>
    </row>
    <row r="28" spans="1:10" ht="42" customHeight="1" x14ac:dyDescent="0.15">
      <c r="A28" s="23" t="s">
        <v>31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31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32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32</v>
      </c>
      <c r="E31" s="8" t="s">
        <v>33</v>
      </c>
      <c r="F31" s="9">
        <v>22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17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17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20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34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35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36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36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36</v>
      </c>
      <c r="E39" s="8" t="s">
        <v>37</v>
      </c>
      <c r="F39" s="10">
        <v>8.0000000000000002E-3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38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1</v>
      </c>
    </row>
    <row r="41" spans="1:10" ht="42" customHeight="1" x14ac:dyDescent="0.15">
      <c r="A41" s="6"/>
      <c r="B41" s="24" t="s">
        <v>39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39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40</v>
      </c>
      <c r="E43" s="8" t="s">
        <v>16</v>
      </c>
      <c r="F43" s="10">
        <v>1.1000000000000001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41</v>
      </c>
      <c r="E44" s="8" t="s">
        <v>16</v>
      </c>
      <c r="F44" s="10">
        <v>1.1000000000000001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42</v>
      </c>
      <c r="B45" s="24"/>
      <c r="C45" s="24"/>
      <c r="D45" s="24"/>
      <c r="E45" s="8" t="s">
        <v>13</v>
      </c>
      <c r="F45" s="9">
        <v>1</v>
      </c>
      <c r="G45" s="11">
        <f>G28+G32+G36+G40</f>
        <v>0</v>
      </c>
      <c r="I45" s="13">
        <v>36</v>
      </c>
      <c r="J45" s="14"/>
    </row>
    <row r="46" spans="1:10" ht="42" customHeight="1" x14ac:dyDescent="0.15">
      <c r="A46" s="23" t="s">
        <v>43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/>
    </row>
    <row r="47" spans="1:10" ht="42" customHeight="1" x14ac:dyDescent="0.15">
      <c r="A47" s="6"/>
      <c r="B47" s="24" t="s">
        <v>44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45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23" t="s">
        <v>46</v>
      </c>
      <c r="B49" s="24"/>
      <c r="C49" s="24"/>
      <c r="D49" s="24"/>
      <c r="E49" s="8" t="s">
        <v>13</v>
      </c>
      <c r="F49" s="9">
        <v>1</v>
      </c>
      <c r="G49" s="11">
        <f>G50+G56</f>
        <v>0</v>
      </c>
      <c r="I49" s="13">
        <v>40</v>
      </c>
      <c r="J49" s="14">
        <v>1</v>
      </c>
    </row>
    <row r="50" spans="1:10" ht="42" customHeight="1" x14ac:dyDescent="0.15">
      <c r="A50" s="6"/>
      <c r="B50" s="24" t="s">
        <v>47</v>
      </c>
      <c r="C50" s="24"/>
      <c r="D50" s="24"/>
      <c r="E50" s="8" t="s">
        <v>13</v>
      </c>
      <c r="F50" s="9">
        <v>1</v>
      </c>
      <c r="G50" s="11">
        <f>G51+G53</f>
        <v>0</v>
      </c>
      <c r="I50" s="13">
        <v>41</v>
      </c>
      <c r="J50" s="14">
        <v>2</v>
      </c>
    </row>
    <row r="51" spans="1:10" ht="42" customHeight="1" x14ac:dyDescent="0.15">
      <c r="A51" s="6"/>
      <c r="B51" s="7"/>
      <c r="C51" s="24" t="s">
        <v>20</v>
      </c>
      <c r="D51" s="24"/>
      <c r="E51" s="8" t="s">
        <v>13</v>
      </c>
      <c r="F51" s="9">
        <v>1</v>
      </c>
      <c r="G51" s="11">
        <f>G52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48</v>
      </c>
      <c r="E52" s="8" t="s">
        <v>13</v>
      </c>
      <c r="F52" s="9">
        <v>1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49</v>
      </c>
      <c r="D53" s="24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50</v>
      </c>
      <c r="E54" s="8" t="s">
        <v>51</v>
      </c>
      <c r="F54" s="9">
        <v>5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52</v>
      </c>
      <c r="E55" s="8" t="s">
        <v>53</v>
      </c>
      <c r="F55" s="9">
        <v>5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54</v>
      </c>
      <c r="C56" s="24"/>
      <c r="D56" s="24"/>
      <c r="E56" s="8" t="s">
        <v>13</v>
      </c>
      <c r="F56" s="9">
        <v>1</v>
      </c>
      <c r="G56" s="11">
        <f>G57+G60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55</v>
      </c>
      <c r="D57" s="24"/>
      <c r="E57" s="8" t="s">
        <v>13</v>
      </c>
      <c r="F57" s="9">
        <v>1</v>
      </c>
      <c r="G57" s="11">
        <f>G58+G59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56</v>
      </c>
      <c r="E58" s="8" t="s">
        <v>13</v>
      </c>
      <c r="F58" s="9">
        <v>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57</v>
      </c>
      <c r="E59" s="8" t="s">
        <v>13</v>
      </c>
      <c r="F59" s="9">
        <v>1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24" t="s">
        <v>58</v>
      </c>
      <c r="D60" s="24"/>
      <c r="E60" s="8" t="s">
        <v>13</v>
      </c>
      <c r="F60" s="9">
        <v>1</v>
      </c>
      <c r="G60" s="11">
        <f>G61+G62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59</v>
      </c>
      <c r="E61" s="8" t="s">
        <v>60</v>
      </c>
      <c r="F61" s="9">
        <v>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60</v>
      </c>
      <c r="F62" s="9">
        <v>6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62</v>
      </c>
      <c r="B63" s="24"/>
      <c r="C63" s="24"/>
      <c r="D63" s="24"/>
      <c r="E63" s="8" t="s">
        <v>13</v>
      </c>
      <c r="F63" s="9">
        <v>1</v>
      </c>
      <c r="G63" s="11">
        <f>G49</f>
        <v>0</v>
      </c>
      <c r="I63" s="13">
        <v>54</v>
      </c>
      <c r="J63" s="14"/>
    </row>
    <row r="64" spans="1:10" ht="42" customHeight="1" x14ac:dyDescent="0.15">
      <c r="A64" s="23" t="s">
        <v>63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/>
    </row>
    <row r="65" spans="1:10" ht="42" customHeight="1" x14ac:dyDescent="0.15">
      <c r="A65" s="6"/>
      <c r="B65" s="24" t="s">
        <v>44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64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23" t="s">
        <v>65</v>
      </c>
      <c r="B67" s="24"/>
      <c r="C67" s="24"/>
      <c r="D67" s="24"/>
      <c r="E67" s="8" t="s">
        <v>13</v>
      </c>
      <c r="F67" s="9">
        <v>1</v>
      </c>
      <c r="G67" s="11">
        <f>G27+G48+G66</f>
        <v>0</v>
      </c>
      <c r="I67" s="13">
        <v>58</v>
      </c>
      <c r="J67" s="14">
        <v>30</v>
      </c>
    </row>
    <row r="68" spans="1:10" ht="42" customHeight="1" x14ac:dyDescent="0.15">
      <c r="A68" s="25" t="s">
        <v>66</v>
      </c>
      <c r="B68" s="26"/>
      <c r="C68" s="26"/>
      <c r="D68" s="26"/>
      <c r="E68" s="15" t="s">
        <v>67</v>
      </c>
      <c r="F68" s="16" t="s">
        <v>67</v>
      </c>
      <c r="G68" s="17">
        <f>G67</f>
        <v>0</v>
      </c>
      <c r="I68" s="18">
        <v>59</v>
      </c>
      <c r="J68" s="18">
        <v>90</v>
      </c>
    </row>
  </sheetData>
  <sheetProtection sheet="1"/>
  <mergeCells count="65">
    <mergeCell ref="A64:D64"/>
    <mergeCell ref="B65:D65"/>
    <mergeCell ref="A66:D66"/>
    <mergeCell ref="A67:D67"/>
    <mergeCell ref="A68:D68"/>
    <mergeCell ref="D59"/>
    <mergeCell ref="C60:D60"/>
    <mergeCell ref="D61"/>
    <mergeCell ref="D62"/>
    <mergeCell ref="A63:D63"/>
    <mergeCell ref="D54"/>
    <mergeCell ref="D55"/>
    <mergeCell ref="B56:D56"/>
    <mergeCell ref="C57:D57"/>
    <mergeCell ref="D58"/>
    <mergeCell ref="A49:D49"/>
    <mergeCell ref="B50:D50"/>
    <mergeCell ref="C51:D51"/>
    <mergeCell ref="D52"/>
    <mergeCell ref="C53:D53"/>
    <mergeCell ref="D44"/>
    <mergeCell ref="A45:D45"/>
    <mergeCell ref="A46:D46"/>
    <mergeCell ref="B47:D47"/>
    <mergeCell ref="A48:D48"/>
    <mergeCell ref="D39"/>
    <mergeCell ref="A40:D40"/>
    <mergeCell ref="B41:D41"/>
    <mergeCell ref="C42:D42"/>
    <mergeCell ref="D43"/>
    <mergeCell ref="C34:D34"/>
    <mergeCell ref="D35"/>
    <mergeCell ref="A36:D36"/>
    <mergeCell ref="B37:D37"/>
    <mergeCell ref="C38:D38"/>
    <mergeCell ref="B29:D29"/>
    <mergeCell ref="C30:D30"/>
    <mergeCell ref="D31"/>
    <mergeCell ref="A32:D32"/>
    <mergeCell ref="B33:D33"/>
    <mergeCell ref="A24:D24"/>
    <mergeCell ref="A25:D25"/>
    <mergeCell ref="A26:D26"/>
    <mergeCell ref="A27:D27"/>
    <mergeCell ref="A28:D28"/>
    <mergeCell ref="D19"/>
    <mergeCell ref="A20:D20"/>
    <mergeCell ref="B21:D21"/>
    <mergeCell ref="C22:D22"/>
    <mergeCell ref="D23"/>
    <mergeCell ref="A14:D14"/>
    <mergeCell ref="B15: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Sumitomo Hiroki</cp:lastModifiedBy>
  <dcterms:created xsi:type="dcterms:W3CDTF">2021-02-08T05:34:08Z</dcterms:created>
  <dcterms:modified xsi:type="dcterms:W3CDTF">2021-02-08T05:34:20Z</dcterms:modified>
</cp:coreProperties>
</file>